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3250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" i="1" l="1"/>
  <c r="C5" i="1"/>
  <c r="C11" i="1" s="1"/>
  <c r="E11" i="1"/>
  <c r="H9" i="1" l="1"/>
  <c r="H5" i="1"/>
  <c r="G7" i="1"/>
  <c r="G8" i="1"/>
  <c r="G9" i="1"/>
  <c r="G5" i="1" s="1"/>
  <c r="G6" i="1"/>
  <c r="F7" i="1"/>
  <c r="F8" i="1"/>
  <c r="F9" i="1"/>
  <c r="F6" i="1"/>
  <c r="F5" i="1"/>
  <c r="D7" i="1"/>
  <c r="D8" i="1"/>
  <c r="D5" i="1" s="1"/>
  <c r="D9" i="1"/>
  <c r="D6" i="1"/>
</calcChain>
</file>

<file path=xl/sharedStrings.xml><?xml version="1.0" encoding="utf-8"?>
<sst xmlns="http://schemas.openxmlformats.org/spreadsheetml/2006/main" count="31" uniqueCount="20">
  <si>
    <t>Наименование</t>
  </si>
  <si>
    <t>№ п/п</t>
  </si>
  <si>
    <t>1.1</t>
  </si>
  <si>
    <t>1.2</t>
  </si>
  <si>
    <t>1.3</t>
  </si>
  <si>
    <t>1.4</t>
  </si>
  <si>
    <t>Государственный внутренний субъекта Калужской области - всего,</t>
  </si>
  <si>
    <t>Кредиты коммерческих банков и иных кредитных организаций</t>
  </si>
  <si>
    <t>Бюджетные кредиты</t>
  </si>
  <si>
    <t>Государственные ценные бумаги, осуществляемые путем выпуска ценных бумаг (в валюте Российской Федерации)</t>
  </si>
  <si>
    <t>Государственные гарантии</t>
  </si>
  <si>
    <t>Расходы на обслуживание государственного долга</t>
  </si>
  <si>
    <t>Уровень государственного долга к налоговым и неналоговым доходам</t>
  </si>
  <si>
    <t>млн. руб.</t>
  </si>
  <si>
    <t>%</t>
  </si>
  <si>
    <t>Отклонение к началу отчетного периода</t>
  </si>
  <si>
    <t>По состоянию 
на 01.01.2018</t>
  </si>
  <si>
    <t>x</t>
  </si>
  <si>
    <t>Сведения об объеме государственного долга Калужской области на начало 2018 года и по состоянию на 01.07.2018</t>
  </si>
  <si>
    <t>По состоянию 
на 01.07.2018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</si>
</sst>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14" sqref="E14"/>
    </sheetView>
  </sheetViews>
  <sheetFormatPr defaultRowHeight="15" x14ac:dyDescent="0.25"/>
  <cols>
    <col min="1" max="1" width="6.28515625" customWidth="1"/>
    <col min="2" max="2" width="55.85546875" customWidth="1"/>
    <col min="3" max="3" width="15.28515625" customWidth="1"/>
    <col min="4" max="4" width="8.7109375" customWidth="1"/>
    <col min="5" max="5" width="15.5703125" customWidth="1"/>
    <col min="6" max="6" width="8.7109375" customWidth="1"/>
    <col min="7" max="7" width="14.85546875" customWidth="1"/>
    <col min="8" max="8" width="8.7109375" customWidth="1"/>
  </cols>
  <sheetData>
    <row r="1" spans="1:8" ht="44.4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</row>
    <row r="2" spans="1:8" ht="24.75" customHeight="1" x14ac:dyDescent="0.3">
      <c r="B2" s="1"/>
      <c r="C2" s="1"/>
      <c r="D2" s="1"/>
    </row>
    <row r="3" spans="1:8" ht="33" customHeight="1" x14ac:dyDescent="0.25">
      <c r="A3" s="14" t="s">
        <v>1</v>
      </c>
      <c r="B3" s="13" t="s">
        <v>0</v>
      </c>
      <c r="C3" s="12" t="s">
        <v>16</v>
      </c>
      <c r="D3" s="12"/>
      <c r="E3" s="12" t="s">
        <v>19</v>
      </c>
      <c r="F3" s="12"/>
      <c r="G3" s="9" t="s">
        <v>15</v>
      </c>
      <c r="H3" s="10"/>
    </row>
    <row r="4" spans="1:8" ht="33.6" customHeight="1" x14ac:dyDescent="0.25">
      <c r="A4" s="15"/>
      <c r="B4" s="13"/>
      <c r="C4" s="2" t="s">
        <v>13</v>
      </c>
      <c r="D4" s="2" t="s">
        <v>14</v>
      </c>
      <c r="E4" s="2" t="s">
        <v>13</v>
      </c>
      <c r="F4" s="2" t="s">
        <v>14</v>
      </c>
      <c r="G4" s="2" t="s">
        <v>13</v>
      </c>
      <c r="H4" s="2" t="s">
        <v>14</v>
      </c>
    </row>
    <row r="5" spans="1:8" ht="36" customHeight="1" x14ac:dyDescent="0.25">
      <c r="A5" s="3">
        <v>1</v>
      </c>
      <c r="B5" s="6" t="s">
        <v>6</v>
      </c>
      <c r="C5" s="4">
        <f>SUM(C6:C9)</f>
        <v>30177.599999999999</v>
      </c>
      <c r="D5" s="4">
        <f t="shared" ref="D5:F5" si="0">SUM(D6:D9)</f>
        <v>100</v>
      </c>
      <c r="E5" s="4">
        <f>SUM(E6:E9)</f>
        <v>30125.599999999999</v>
      </c>
      <c r="F5" s="4">
        <f t="shared" si="0"/>
        <v>100</v>
      </c>
      <c r="G5" s="4">
        <f>SUM(G6:G9)</f>
        <v>-52</v>
      </c>
      <c r="H5" s="5">
        <f>E5/C5*100-100</f>
        <v>-0.17231323895869366</v>
      </c>
    </row>
    <row r="6" spans="1:8" ht="33.75" customHeight="1" x14ac:dyDescent="0.25">
      <c r="A6" s="3" t="s">
        <v>2</v>
      </c>
      <c r="B6" s="7" t="s">
        <v>7</v>
      </c>
      <c r="C6" s="5">
        <v>0</v>
      </c>
      <c r="D6" s="5">
        <f>C6/C$5*100</f>
        <v>0</v>
      </c>
      <c r="E6" s="5">
        <v>0</v>
      </c>
      <c r="F6" s="5">
        <f>E6/E$5*100</f>
        <v>0</v>
      </c>
      <c r="G6" s="5">
        <f>E6-C6</f>
        <v>0</v>
      </c>
      <c r="H6" s="5">
        <v>0</v>
      </c>
    </row>
    <row r="7" spans="1:8" ht="30" customHeight="1" x14ac:dyDescent="0.25">
      <c r="A7" s="3" t="s">
        <v>3</v>
      </c>
      <c r="B7" s="7" t="s">
        <v>8</v>
      </c>
      <c r="C7" s="5">
        <v>29707.599999999999</v>
      </c>
      <c r="D7" s="5">
        <f t="shared" ref="D7:D9" si="1">C7/C$5*100</f>
        <v>98.442553417104079</v>
      </c>
      <c r="E7" s="5">
        <v>29707.599999999999</v>
      </c>
      <c r="F7" s="5">
        <f t="shared" ref="F7:F9" si="2">E7/E$5*100</f>
        <v>98.612475768117477</v>
      </c>
      <c r="G7" s="5">
        <f t="shared" ref="G7:G9" si="3">E7-C7</f>
        <v>0</v>
      </c>
      <c r="H7" s="5">
        <v>0</v>
      </c>
    </row>
    <row r="8" spans="1:8" ht="46.5" customHeight="1" x14ac:dyDescent="0.25">
      <c r="A8" s="3" t="s">
        <v>4</v>
      </c>
      <c r="B8" s="7" t="s">
        <v>9</v>
      </c>
      <c r="C8" s="5">
        <v>0</v>
      </c>
      <c r="D8" s="5">
        <f t="shared" si="1"/>
        <v>0</v>
      </c>
      <c r="E8" s="5">
        <v>0</v>
      </c>
      <c r="F8" s="5">
        <f t="shared" si="2"/>
        <v>0</v>
      </c>
      <c r="G8" s="5">
        <f t="shared" si="3"/>
        <v>0</v>
      </c>
      <c r="H8" s="5">
        <v>0</v>
      </c>
    </row>
    <row r="9" spans="1:8" ht="19.149999999999999" customHeight="1" x14ac:dyDescent="0.25">
      <c r="A9" s="3" t="s">
        <v>5</v>
      </c>
      <c r="B9" s="7" t="s">
        <v>10</v>
      </c>
      <c r="C9" s="5">
        <v>470</v>
      </c>
      <c r="D9" s="5">
        <f t="shared" si="1"/>
        <v>1.5574465828959227</v>
      </c>
      <c r="E9" s="5">
        <v>418</v>
      </c>
      <c r="F9" s="5">
        <f t="shared" si="2"/>
        <v>1.3875242318825187</v>
      </c>
      <c r="G9" s="5">
        <f t="shared" si="3"/>
        <v>-52</v>
      </c>
      <c r="H9" s="5">
        <f t="shared" ref="H9" si="4">E9/C9*100-100</f>
        <v>-11.063829787234042</v>
      </c>
    </row>
    <row r="10" spans="1:8" ht="23.45" customHeight="1" x14ac:dyDescent="0.25">
      <c r="A10" s="3"/>
      <c r="B10" s="8" t="s">
        <v>11</v>
      </c>
      <c r="C10" s="5">
        <v>49.3</v>
      </c>
      <c r="D10" s="2" t="s">
        <v>17</v>
      </c>
      <c r="E10" s="5">
        <v>0</v>
      </c>
      <c r="F10" s="2" t="s">
        <v>17</v>
      </c>
      <c r="G10" s="2" t="s">
        <v>17</v>
      </c>
      <c r="H10" s="2" t="s">
        <v>17</v>
      </c>
    </row>
    <row r="11" spans="1:8" ht="37.9" customHeight="1" x14ac:dyDescent="0.25">
      <c r="A11" s="3"/>
      <c r="B11" s="8" t="s">
        <v>12</v>
      </c>
      <c r="C11" s="5">
        <f>C5/42380.7*100</f>
        <v>71.205997069420761</v>
      </c>
      <c r="D11" s="2" t="s">
        <v>17</v>
      </c>
      <c r="E11" s="5">
        <f>E5/43435.1*100</f>
        <v>69.357731419980624</v>
      </c>
      <c r="F11" s="2" t="s">
        <v>17</v>
      </c>
      <c r="G11" s="2" t="s">
        <v>17</v>
      </c>
      <c r="H11" s="2" t="s">
        <v>17</v>
      </c>
    </row>
  </sheetData>
  <mergeCells count="6">
    <mergeCell ref="G3:H3"/>
    <mergeCell ref="A1:H1"/>
    <mergeCell ref="C3:D3"/>
    <mergeCell ref="B3:B4"/>
    <mergeCell ref="A3:A4"/>
    <mergeCell ref="E3:F3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Lobach IA.</cp:lastModifiedBy>
  <cp:lastPrinted>2018-08-29T07:35:46Z</cp:lastPrinted>
  <dcterms:created xsi:type="dcterms:W3CDTF">2017-06-30T07:18:14Z</dcterms:created>
  <dcterms:modified xsi:type="dcterms:W3CDTF">2018-08-29T07:35:49Z</dcterms:modified>
</cp:coreProperties>
</file>